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ownloads\SKRIPSI MEILINA\BISMILLAH SEMHAS\Dokumen Archived\"/>
    </mc:Choice>
  </mc:AlternateContent>
  <bookViews>
    <workbookView xWindow="0" yWindow="0" windowWidth="20490" windowHeight="7620"/>
  </bookViews>
  <sheets>
    <sheet name="PRETEST POSTTEST" sheetId="1" r:id="rId1"/>
    <sheet name="ASUMS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K33" i="2" l="1"/>
  <c r="I33" i="2"/>
  <c r="H33" i="2"/>
  <c r="G33" i="2"/>
  <c r="F33" i="2"/>
  <c r="E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D36" i="1"/>
  <c r="C36" i="1"/>
  <c r="D35" i="1"/>
  <c r="C35" i="1"/>
  <c r="D34" i="1"/>
  <c r="C34" i="1"/>
  <c r="C33" i="1"/>
  <c r="D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5" i="1"/>
  <c r="E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4" i="1"/>
  <c r="F34" i="1" l="1"/>
  <c r="E34" i="1"/>
  <c r="E33" i="1"/>
  <c r="F33" i="1"/>
</calcChain>
</file>

<file path=xl/sharedStrings.xml><?xml version="1.0" encoding="utf-8"?>
<sst xmlns="http://schemas.openxmlformats.org/spreadsheetml/2006/main" count="115" uniqueCount="52">
  <si>
    <t>No.</t>
  </si>
  <si>
    <t>Nama</t>
  </si>
  <si>
    <t>Skor Pretest</t>
  </si>
  <si>
    <t>Peningkatan Skor</t>
  </si>
  <si>
    <t>ADEN MUSTHAPA IBRAHIM</t>
  </si>
  <si>
    <t>ANINDHITA ZELIA WIJAYA</t>
  </si>
  <si>
    <t>ATHAULLAH MUHAMMAD ZAYYAN</t>
  </si>
  <si>
    <t>AYDIN ZAFRAN AHMAD</t>
  </si>
  <si>
    <t>AZKADINA ANNASYA</t>
  </si>
  <si>
    <t>BAGUS GILANG WIJAKSONO</t>
  </si>
  <si>
    <t>BILQIS CHOIRUL HANIIFAH</t>
  </si>
  <si>
    <t>DELOVAISYAH QUEENTARA HUTOMO</t>
  </si>
  <si>
    <t>DZULFIKAR IZZATH NAUFAL</t>
  </si>
  <si>
    <t>ERLAND APTA ATHAILLAH</t>
  </si>
  <si>
    <t>FIKRI AZZAFRAN</t>
  </si>
  <si>
    <t>HILMIA SAFIRA SUHARTO</t>
  </si>
  <si>
    <t>JABAL GARNETA MURAD AGUNG HIBATULLAH</t>
  </si>
  <si>
    <t>LAILI NUR SAJIDAH</t>
  </si>
  <si>
    <t>LAKESWARA WIKRAMA WIJAYA</t>
  </si>
  <si>
    <t>LUQMAN ABDULHAKIM DAMOPOLII</t>
  </si>
  <si>
    <t>MUHAMMAD FARHAN RAHARJO</t>
  </si>
  <si>
    <t>MUHAMMAD IZZAN FATTAH</t>
  </si>
  <si>
    <t>MUHAMMAD RAYHAN ZAIN</t>
  </si>
  <si>
    <t>NAFLAH BILBINA BARAJA</t>
  </si>
  <si>
    <t>NAJLA RAIHANAH MAZAYA</t>
  </si>
  <si>
    <t>NARA YANNO</t>
  </si>
  <si>
    <t>RAKHASHAKI HARFIAN</t>
  </si>
  <si>
    <t>RASYA NIDEAN SADAKA PURWANTORO</t>
  </si>
  <si>
    <t>REFINA SALSABILA PUTRI</t>
  </si>
  <si>
    <t>SAFINA NADIM</t>
  </si>
  <si>
    <t>SALAHUDDIN ADIB ARRIFA'I MUAYYAD</t>
  </si>
  <si>
    <t>SHABRINA RIZKY ALFATHIA</t>
  </si>
  <si>
    <t>SILVY SURYA FIRDAUZI SUYANTO</t>
  </si>
  <si>
    <t>SINTA NURIYAH</t>
  </si>
  <si>
    <t>SURYA PRATAMA BASUKI</t>
  </si>
  <si>
    <t>N-gain</t>
  </si>
  <si>
    <t>Rata-rata</t>
  </si>
  <si>
    <t>Standar Deviasi</t>
  </si>
  <si>
    <t>Nilai Minimum</t>
  </si>
  <si>
    <t>Nilai Maksimum</t>
  </si>
  <si>
    <t>Tanggal Observasi</t>
  </si>
  <si>
    <t>Kelompok/Siswa Diamati</t>
  </si>
  <si>
    <t>Aspek Prediksi (skor 1-5)</t>
  </si>
  <si>
    <t>Aspek Bertanya (skor 1-5)</t>
  </si>
  <si>
    <t>Aspek Klarifikasi (skor 1-5)</t>
  </si>
  <si>
    <t>Aspek Merangkum (skor 1-5)</t>
  </si>
  <si>
    <t>Partisipasi Kelompok (skor 1-5)</t>
  </si>
  <si>
    <t>Rabu,11 Juni 2025</t>
  </si>
  <si>
    <t>Kelompok</t>
  </si>
  <si>
    <t xml:space="preserve">Total Skor </t>
  </si>
  <si>
    <t>Rata-rata Skor</t>
  </si>
  <si>
    <t>Skor Postest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</si>
</sst>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</font>
    <font>
      <sz val="11"/>
      <color rgb="FF000000"/>
      <name val="Calibri"/>
    </font>
    <font>
      <sz val="11"/>
      <color rgb="FF1F1F1F"/>
      <name val="Calibri"/>
    </font>
    <font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9BC2E6"/>
      </patternFill>
    </fill>
    <fill>
      <patternFill patternType="solid">
        <fgColor theme="0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66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/>
    </xf>
    <xf numFmtId="0" fontId="2" fillId="8" borderId="2" xfId="0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0" fontId="2" fillId="9" borderId="2" xfId="0" applyFont="1" applyFill="1" applyBorder="1" applyAlignment="1">
      <alignment vertical="center"/>
    </xf>
    <xf numFmtId="0" fontId="2" fillId="10" borderId="2" xfId="0" applyFont="1" applyFill="1" applyBorder="1" applyAlignment="1">
      <alignment vertical="center"/>
    </xf>
    <xf numFmtId="0" fontId="2" fillId="10" borderId="2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/>
    </xf>
    <xf numFmtId="0" fontId="3" fillId="10" borderId="2" xfId="0" applyFont="1" applyFill="1" applyBorder="1" applyAlignment="1">
      <alignment vertical="center"/>
    </xf>
    <xf numFmtId="0" fontId="2" fillId="11" borderId="2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10" borderId="2" xfId="0" applyFont="1" applyFill="1" applyBorder="1" applyAlignment="1">
      <alignment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6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16" borderId="2" xfId="0" applyFill="1" applyBorder="1" applyAlignment="1">
      <alignment horizontal="left"/>
    </xf>
    <xf numFmtId="0" fontId="0" fillId="17" borderId="2" xfId="0" applyFill="1" applyBorder="1" applyAlignment="1">
      <alignment horizontal="center"/>
    </xf>
    <xf numFmtId="0" fontId="0" fillId="18" borderId="2" xfId="0" applyFill="1" applyBorder="1" applyAlignment="1">
      <alignment horizontal="center"/>
    </xf>
    <xf numFmtId="0" fontId="0" fillId="19" borderId="2" xfId="0" applyFill="1" applyBorder="1" applyAlignment="1">
      <alignment horizontal="center"/>
    </xf>
    <xf numFmtId="0" fontId="0" fillId="20" borderId="2" xfId="0" applyFill="1" applyBorder="1" applyAlignment="1">
      <alignment horizontal="center"/>
    </xf>
    <xf numFmtId="0" fontId="0" fillId="21" borderId="2" xfId="0" applyFill="1" applyBorder="1" applyAlignment="1">
      <alignment horizontal="center"/>
    </xf>
    <xf numFmtId="10" fontId="0" fillId="16" borderId="2" xfId="0" applyNumberFormat="1" applyFill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15" borderId="2" xfId="1" applyNumberFormat="1" applyFont="1" applyFill="1" applyBorder="1" applyAlignment="1">
      <alignment horizontal="center"/>
    </xf>
    <xf numFmtId="0" fontId="0" fillId="0" borderId="2" xfId="1" applyNumberFormat="1" applyFont="1" applyBorder="1" applyAlignment="1">
      <alignment horizontal="center"/>
    </xf>
    <xf numFmtId="0" fontId="0" fillId="0" borderId="0" xfId="1" applyNumberFormat="1" applyFont="1" applyAlignment="1">
      <alignment horizontal="center"/>
    </xf>
    <xf numFmtId="2" fontId="0" fillId="16" borderId="2" xfId="1" applyNumberFormat="1" applyFont="1" applyFill="1" applyBorder="1" applyAlignment="1">
      <alignment horizontal="center"/>
    </xf>
    <xf numFmtId="2" fontId="0" fillId="16" borderId="2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D1" sqref="D1"/>
    </sheetView>
  </sheetViews>
  <sheetFormatPr defaultRowHeight="15" x14ac:dyDescent="0.25"/>
  <cols>
    <col min="2" max="2" width="42.28515625" customWidth="1"/>
    <col min="3" max="3" width="17.5703125" style="21" customWidth="1"/>
    <col min="4" max="4" width="18" style="21" customWidth="1"/>
    <col min="5" max="5" width="17.7109375" style="21" customWidth="1"/>
    <col min="6" max="6" width="23.140625" style="37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19" t="s">
        <v>51</v>
      </c>
      <c r="E1" s="22" t="s">
        <v>3</v>
      </c>
      <c r="F1" s="35" t="s">
        <v>35</v>
      </c>
    </row>
    <row r="2" spans="1:6" x14ac:dyDescent="0.25">
      <c r="A2" s="4">
        <v>1</v>
      </c>
      <c r="B2" s="5" t="s">
        <v>4</v>
      </c>
      <c r="C2" s="20">
        <v>35</v>
      </c>
      <c r="D2" s="20">
        <v>90</v>
      </c>
      <c r="E2" s="27">
        <f>D2-C2</f>
        <v>55</v>
      </c>
      <c r="F2" s="36">
        <f>(D2-C2)/(100-C2)</f>
        <v>0.84615384615384615</v>
      </c>
    </row>
    <row r="3" spans="1:6" x14ac:dyDescent="0.25">
      <c r="A3" s="7">
        <v>2</v>
      </c>
      <c r="B3" s="8" t="s">
        <v>5</v>
      </c>
      <c r="C3" s="20">
        <v>25</v>
      </c>
      <c r="D3" s="20">
        <v>85</v>
      </c>
      <c r="E3" s="27">
        <f t="shared" ref="E3:E32" si="0">D3-C3</f>
        <v>60</v>
      </c>
      <c r="F3" s="36">
        <f t="shared" ref="F3:F32" si="1">(D3-C3)/(100-C3)</f>
        <v>0.8</v>
      </c>
    </row>
    <row r="4" spans="1:6" x14ac:dyDescent="0.25">
      <c r="A4" s="7">
        <v>3</v>
      </c>
      <c r="B4" s="9" t="s">
        <v>6</v>
      </c>
      <c r="C4" s="20">
        <v>20</v>
      </c>
      <c r="D4" s="20">
        <v>85</v>
      </c>
      <c r="E4" s="27">
        <f t="shared" si="0"/>
        <v>65</v>
      </c>
      <c r="F4" s="36">
        <f t="shared" si="1"/>
        <v>0.8125</v>
      </c>
    </row>
    <row r="5" spans="1:6" x14ac:dyDescent="0.25">
      <c r="A5" s="7">
        <v>4</v>
      </c>
      <c r="B5" s="10" t="s">
        <v>7</v>
      </c>
      <c r="C5" s="20">
        <v>55</v>
      </c>
      <c r="D5" s="20">
        <v>95</v>
      </c>
      <c r="E5" s="27">
        <f t="shared" si="0"/>
        <v>40</v>
      </c>
      <c r="F5" s="36">
        <f t="shared" si="1"/>
        <v>0.88888888888888884</v>
      </c>
    </row>
    <row r="6" spans="1:6" x14ac:dyDescent="0.25">
      <c r="A6" s="7">
        <v>5</v>
      </c>
      <c r="B6" s="11" t="s">
        <v>8</v>
      </c>
      <c r="C6" s="20">
        <v>40</v>
      </c>
      <c r="D6" s="20">
        <v>90</v>
      </c>
      <c r="E6" s="27">
        <f t="shared" si="0"/>
        <v>50</v>
      </c>
      <c r="F6" s="36">
        <f t="shared" si="1"/>
        <v>0.83333333333333337</v>
      </c>
    </row>
    <row r="7" spans="1:6" x14ac:dyDescent="0.25">
      <c r="A7" s="7">
        <v>6</v>
      </c>
      <c r="B7" s="11" t="s">
        <v>9</v>
      </c>
      <c r="C7" s="20">
        <v>35</v>
      </c>
      <c r="D7" s="20">
        <v>90</v>
      </c>
      <c r="E7" s="27">
        <f t="shared" si="0"/>
        <v>55</v>
      </c>
      <c r="F7" s="36">
        <f t="shared" si="1"/>
        <v>0.84615384615384615</v>
      </c>
    </row>
    <row r="8" spans="1:6" x14ac:dyDescent="0.25">
      <c r="A8" s="7">
        <v>7</v>
      </c>
      <c r="B8" s="12" t="s">
        <v>10</v>
      </c>
      <c r="C8" s="20">
        <v>30</v>
      </c>
      <c r="D8" s="20">
        <v>90</v>
      </c>
      <c r="E8" s="27">
        <f t="shared" si="0"/>
        <v>60</v>
      </c>
      <c r="F8" s="36">
        <f t="shared" si="1"/>
        <v>0.8571428571428571</v>
      </c>
    </row>
    <row r="9" spans="1:6" x14ac:dyDescent="0.25">
      <c r="A9" s="7">
        <v>8</v>
      </c>
      <c r="B9" s="11" t="s">
        <v>11</v>
      </c>
      <c r="C9" s="20">
        <v>25</v>
      </c>
      <c r="D9" s="20">
        <v>90</v>
      </c>
      <c r="E9" s="27">
        <f t="shared" si="0"/>
        <v>65</v>
      </c>
      <c r="F9" s="36">
        <f t="shared" si="1"/>
        <v>0.8666666666666667</v>
      </c>
    </row>
    <row r="10" spans="1:6" x14ac:dyDescent="0.25">
      <c r="A10" s="7">
        <v>9</v>
      </c>
      <c r="B10" s="13" t="s">
        <v>12</v>
      </c>
      <c r="C10" s="20">
        <v>40</v>
      </c>
      <c r="D10" s="20">
        <v>90</v>
      </c>
      <c r="E10" s="27">
        <f t="shared" si="0"/>
        <v>50</v>
      </c>
      <c r="F10" s="36">
        <f t="shared" si="1"/>
        <v>0.83333333333333337</v>
      </c>
    </row>
    <row r="11" spans="1:6" x14ac:dyDescent="0.25">
      <c r="A11" s="7">
        <v>10</v>
      </c>
      <c r="B11" s="14" t="s">
        <v>13</v>
      </c>
      <c r="C11" s="20">
        <v>35</v>
      </c>
      <c r="D11" s="20">
        <v>95</v>
      </c>
      <c r="E11" s="27">
        <f t="shared" si="0"/>
        <v>60</v>
      </c>
      <c r="F11" s="36">
        <f t="shared" si="1"/>
        <v>0.92307692307692313</v>
      </c>
    </row>
    <row r="12" spans="1:6" x14ac:dyDescent="0.25">
      <c r="A12" s="7">
        <v>11</v>
      </c>
      <c r="B12" s="11" t="s">
        <v>14</v>
      </c>
      <c r="C12" s="20">
        <v>50</v>
      </c>
      <c r="D12" s="20">
        <v>95</v>
      </c>
      <c r="E12" s="27">
        <f t="shared" si="0"/>
        <v>45</v>
      </c>
      <c r="F12" s="36">
        <f t="shared" si="1"/>
        <v>0.9</v>
      </c>
    </row>
    <row r="13" spans="1:6" x14ac:dyDescent="0.25">
      <c r="A13" s="7">
        <v>12</v>
      </c>
      <c r="B13" s="11" t="s">
        <v>15</v>
      </c>
      <c r="C13" s="20">
        <v>40</v>
      </c>
      <c r="D13" s="20">
        <v>90</v>
      </c>
      <c r="E13" s="27">
        <f t="shared" si="0"/>
        <v>50</v>
      </c>
      <c r="F13" s="36">
        <f t="shared" si="1"/>
        <v>0.83333333333333337</v>
      </c>
    </row>
    <row r="14" spans="1:6" x14ac:dyDescent="0.25">
      <c r="A14" s="7">
        <v>13</v>
      </c>
      <c r="B14" s="11" t="s">
        <v>16</v>
      </c>
      <c r="C14" s="20">
        <v>30</v>
      </c>
      <c r="D14" s="20">
        <v>90</v>
      </c>
      <c r="E14" s="27">
        <f t="shared" si="0"/>
        <v>60</v>
      </c>
      <c r="F14" s="36">
        <f t="shared" si="1"/>
        <v>0.8571428571428571</v>
      </c>
    </row>
    <row r="15" spans="1:6" x14ac:dyDescent="0.25">
      <c r="A15" s="7">
        <v>14</v>
      </c>
      <c r="B15" s="5" t="s">
        <v>17</v>
      </c>
      <c r="C15" s="20">
        <v>70</v>
      </c>
      <c r="D15" s="20">
        <v>95</v>
      </c>
      <c r="E15" s="27">
        <f t="shared" si="0"/>
        <v>25</v>
      </c>
      <c r="F15" s="36">
        <f t="shared" si="1"/>
        <v>0.83333333333333337</v>
      </c>
    </row>
    <row r="16" spans="1:6" x14ac:dyDescent="0.25">
      <c r="A16" s="7">
        <v>15</v>
      </c>
      <c r="B16" s="11" t="s">
        <v>18</v>
      </c>
      <c r="C16" s="20">
        <v>20</v>
      </c>
      <c r="D16" s="20">
        <v>95</v>
      </c>
      <c r="E16" s="27">
        <f t="shared" si="0"/>
        <v>75</v>
      </c>
      <c r="F16" s="36">
        <f t="shared" si="1"/>
        <v>0.9375</v>
      </c>
    </row>
    <row r="17" spans="1:6" x14ac:dyDescent="0.25">
      <c r="A17" s="7">
        <v>16</v>
      </c>
      <c r="B17" s="11" t="s">
        <v>19</v>
      </c>
      <c r="C17" s="20">
        <v>25</v>
      </c>
      <c r="D17" s="20">
        <v>90</v>
      </c>
      <c r="E17" s="27">
        <f t="shared" si="0"/>
        <v>65</v>
      </c>
      <c r="F17" s="36">
        <f t="shared" si="1"/>
        <v>0.8666666666666667</v>
      </c>
    </row>
    <row r="18" spans="1:6" x14ac:dyDescent="0.25">
      <c r="A18" s="7">
        <v>17</v>
      </c>
      <c r="B18" s="11" t="s">
        <v>20</v>
      </c>
      <c r="C18" s="20">
        <v>30</v>
      </c>
      <c r="D18" s="20">
        <v>90</v>
      </c>
      <c r="E18" s="27">
        <f t="shared" si="0"/>
        <v>60</v>
      </c>
      <c r="F18" s="36">
        <f t="shared" si="1"/>
        <v>0.8571428571428571</v>
      </c>
    </row>
    <row r="19" spans="1:6" x14ac:dyDescent="0.25">
      <c r="A19" s="7">
        <v>18</v>
      </c>
      <c r="B19" s="15" t="s">
        <v>21</v>
      </c>
      <c r="C19" s="20">
        <v>40</v>
      </c>
      <c r="D19" s="20">
        <v>90</v>
      </c>
      <c r="E19" s="27">
        <f t="shared" si="0"/>
        <v>50</v>
      </c>
      <c r="F19" s="36">
        <f t="shared" si="1"/>
        <v>0.83333333333333337</v>
      </c>
    </row>
    <row r="20" spans="1:6" x14ac:dyDescent="0.25">
      <c r="A20" s="7">
        <v>19</v>
      </c>
      <c r="B20" s="11" t="s">
        <v>22</v>
      </c>
      <c r="C20" s="20">
        <v>40</v>
      </c>
      <c r="D20" s="20">
        <v>90</v>
      </c>
      <c r="E20" s="27">
        <f t="shared" si="0"/>
        <v>50</v>
      </c>
      <c r="F20" s="36">
        <f t="shared" si="1"/>
        <v>0.83333333333333337</v>
      </c>
    </row>
    <row r="21" spans="1:6" x14ac:dyDescent="0.25">
      <c r="A21" s="7">
        <v>20</v>
      </c>
      <c r="B21" s="11" t="s">
        <v>23</v>
      </c>
      <c r="C21" s="20">
        <v>70</v>
      </c>
      <c r="D21" s="20">
        <v>100</v>
      </c>
      <c r="E21" s="27">
        <f t="shared" si="0"/>
        <v>30</v>
      </c>
      <c r="F21" s="36">
        <f t="shared" si="1"/>
        <v>1</v>
      </c>
    </row>
    <row r="22" spans="1:6" x14ac:dyDescent="0.25">
      <c r="A22" s="7">
        <v>21</v>
      </c>
      <c r="B22" s="11" t="s">
        <v>24</v>
      </c>
      <c r="C22" s="20">
        <v>70</v>
      </c>
      <c r="D22" s="20">
        <v>95</v>
      </c>
      <c r="E22" s="27">
        <f t="shared" si="0"/>
        <v>25</v>
      </c>
      <c r="F22" s="36">
        <f t="shared" si="1"/>
        <v>0.83333333333333337</v>
      </c>
    </row>
    <row r="23" spans="1:6" x14ac:dyDescent="0.25">
      <c r="A23" s="7">
        <v>22</v>
      </c>
      <c r="B23" s="11" t="s">
        <v>25</v>
      </c>
      <c r="C23" s="20">
        <v>30</v>
      </c>
      <c r="D23" s="20">
        <v>90</v>
      </c>
      <c r="E23" s="27">
        <f t="shared" si="0"/>
        <v>60</v>
      </c>
      <c r="F23" s="36">
        <f t="shared" si="1"/>
        <v>0.8571428571428571</v>
      </c>
    </row>
    <row r="24" spans="1:6" x14ac:dyDescent="0.25">
      <c r="A24" s="7">
        <v>23</v>
      </c>
      <c r="B24" s="11" t="s">
        <v>26</v>
      </c>
      <c r="C24" s="20">
        <v>20</v>
      </c>
      <c r="D24" s="20">
        <v>90</v>
      </c>
      <c r="E24" s="27">
        <f t="shared" si="0"/>
        <v>70</v>
      </c>
      <c r="F24" s="36">
        <f t="shared" si="1"/>
        <v>0.875</v>
      </c>
    </row>
    <row r="25" spans="1:6" x14ac:dyDescent="0.25">
      <c r="A25" s="7">
        <v>24</v>
      </c>
      <c r="B25" s="11" t="s">
        <v>27</v>
      </c>
      <c r="C25" s="20">
        <v>30</v>
      </c>
      <c r="D25" s="20">
        <v>90</v>
      </c>
      <c r="E25" s="27">
        <f t="shared" si="0"/>
        <v>60</v>
      </c>
      <c r="F25" s="36">
        <f t="shared" si="1"/>
        <v>0.8571428571428571</v>
      </c>
    </row>
    <row r="26" spans="1:6" x14ac:dyDescent="0.25">
      <c r="A26" s="7">
        <v>25</v>
      </c>
      <c r="B26" s="11" t="s">
        <v>28</v>
      </c>
      <c r="C26" s="20">
        <v>50</v>
      </c>
      <c r="D26" s="20">
        <v>95</v>
      </c>
      <c r="E26" s="27">
        <f t="shared" si="0"/>
        <v>45</v>
      </c>
      <c r="F26" s="36">
        <f t="shared" si="1"/>
        <v>0.9</v>
      </c>
    </row>
    <row r="27" spans="1:6" x14ac:dyDescent="0.25">
      <c r="A27" s="7">
        <v>26</v>
      </c>
      <c r="B27" s="11" t="s">
        <v>29</v>
      </c>
      <c r="C27" s="20">
        <v>50</v>
      </c>
      <c r="D27" s="20">
        <v>90</v>
      </c>
      <c r="E27" s="27">
        <f t="shared" si="0"/>
        <v>40</v>
      </c>
      <c r="F27" s="36">
        <f t="shared" si="1"/>
        <v>0.8</v>
      </c>
    </row>
    <row r="28" spans="1:6" x14ac:dyDescent="0.25">
      <c r="A28" s="7">
        <v>27</v>
      </c>
      <c r="B28" s="5" t="s">
        <v>30</v>
      </c>
      <c r="C28" s="20">
        <v>40</v>
      </c>
      <c r="D28" s="20">
        <v>90</v>
      </c>
      <c r="E28" s="27">
        <f t="shared" si="0"/>
        <v>50</v>
      </c>
      <c r="F28" s="36">
        <f t="shared" si="1"/>
        <v>0.83333333333333337</v>
      </c>
    </row>
    <row r="29" spans="1:6" x14ac:dyDescent="0.25">
      <c r="A29" s="7">
        <v>28</v>
      </c>
      <c r="B29" s="12" t="s">
        <v>31</v>
      </c>
      <c r="C29" s="20">
        <v>50</v>
      </c>
      <c r="D29" s="20">
        <v>95</v>
      </c>
      <c r="E29" s="27">
        <f t="shared" si="0"/>
        <v>45</v>
      </c>
      <c r="F29" s="36">
        <f t="shared" si="1"/>
        <v>0.9</v>
      </c>
    </row>
    <row r="30" spans="1:6" x14ac:dyDescent="0.25">
      <c r="A30" s="7">
        <v>29</v>
      </c>
      <c r="B30" s="9" t="s">
        <v>32</v>
      </c>
      <c r="C30" s="20">
        <v>60</v>
      </c>
      <c r="D30" s="20">
        <v>95</v>
      </c>
      <c r="E30" s="27">
        <f t="shared" si="0"/>
        <v>35</v>
      </c>
      <c r="F30" s="36">
        <f t="shared" si="1"/>
        <v>0.875</v>
      </c>
    </row>
    <row r="31" spans="1:6" x14ac:dyDescent="0.25">
      <c r="A31" s="16">
        <v>30</v>
      </c>
      <c r="B31" s="9" t="s">
        <v>33</v>
      </c>
      <c r="C31" s="20">
        <v>50</v>
      </c>
      <c r="D31" s="20">
        <v>95</v>
      </c>
      <c r="E31" s="27">
        <f t="shared" si="0"/>
        <v>45</v>
      </c>
      <c r="F31" s="36">
        <f t="shared" si="1"/>
        <v>0.9</v>
      </c>
    </row>
    <row r="32" spans="1:6" x14ac:dyDescent="0.25">
      <c r="A32" s="17">
        <v>31</v>
      </c>
      <c r="B32" s="18" t="s">
        <v>34</v>
      </c>
      <c r="C32" s="20">
        <v>40</v>
      </c>
      <c r="D32" s="20">
        <v>90</v>
      </c>
      <c r="E32" s="27">
        <f t="shared" si="0"/>
        <v>50</v>
      </c>
      <c r="F32" s="36">
        <f t="shared" si="1"/>
        <v>0.83333333333333337</v>
      </c>
    </row>
    <row r="33" spans="1:6" x14ac:dyDescent="0.25">
      <c r="A33" s="6"/>
      <c r="B33" s="29" t="s">
        <v>36</v>
      </c>
      <c r="C33" s="41">
        <f>AVERAGE(C2:C32)</f>
        <v>40.161290322580648</v>
      </c>
      <c r="D33" s="42">
        <f>AVERAGE(D2:D32)</f>
        <v>91.612903225806448</v>
      </c>
      <c r="E33" s="42">
        <f>AVERAGE(E2:E32)</f>
        <v>51.451612903225808</v>
      </c>
      <c r="F33" s="35">
        <f>AVERAGE(F2:F32)</f>
        <v>0.86204261688132633</v>
      </c>
    </row>
    <row r="34" spans="1:6" x14ac:dyDescent="0.25">
      <c r="A34" s="6"/>
      <c r="B34" s="28" t="s">
        <v>37</v>
      </c>
      <c r="C34" s="43">
        <f>_xlfn.STDEV.S(C2:C32)</f>
        <v>14.461666050156067</v>
      </c>
      <c r="D34" s="43">
        <f>_xlfn.STDEV.S(D2:D32)</f>
        <v>3.2626923376749124</v>
      </c>
      <c r="E34" s="43">
        <f>_xlfn.STDEV.S(E2:E32)</f>
        <v>12.328391919136404</v>
      </c>
      <c r="F34" s="36">
        <f>_xlfn.STDEV.S(F2:F32)</f>
        <v>4.2233305379652107E-2</v>
      </c>
    </row>
    <row r="35" spans="1:6" x14ac:dyDescent="0.25">
      <c r="A35" s="6"/>
      <c r="B35" s="6" t="s">
        <v>38</v>
      </c>
      <c r="C35" s="20">
        <f>MIN(C2:C32)</f>
        <v>20</v>
      </c>
      <c r="D35" s="20">
        <f>MIN(D2:D32)</f>
        <v>85</v>
      </c>
    </row>
    <row r="36" spans="1:6" x14ac:dyDescent="0.25">
      <c r="A36" s="6"/>
      <c r="B36" s="6" t="s">
        <v>39</v>
      </c>
      <c r="C36" s="20">
        <f>MAX(C2:C32)</f>
        <v>70</v>
      </c>
      <c r="D36" s="20">
        <f>MAX(D2:D32)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C1" zoomScale="78" zoomScaleNormal="78" workbookViewId="0">
      <selection activeCell="K1" sqref="K1:K1048576"/>
    </sheetView>
  </sheetViews>
  <sheetFormatPr defaultRowHeight="15" x14ac:dyDescent="0.25"/>
  <cols>
    <col min="2" max="2" width="18.5703125" customWidth="1"/>
    <col min="3" max="3" width="13.42578125" style="21" customWidth="1"/>
    <col min="4" max="4" width="40.28515625" customWidth="1"/>
    <col min="5" max="5" width="23.7109375" customWidth="1"/>
    <col min="6" max="6" width="24.28515625" customWidth="1"/>
    <col min="7" max="7" width="24.85546875" customWidth="1"/>
    <col min="8" max="8" width="27.140625" customWidth="1"/>
    <col min="9" max="9" width="29.140625" customWidth="1"/>
    <col min="10" max="10" width="20.28515625" style="21" customWidth="1"/>
    <col min="11" max="11" width="18.140625" style="40" customWidth="1"/>
  </cols>
  <sheetData>
    <row r="1" spans="1:11" x14ac:dyDescent="0.25">
      <c r="A1" s="26" t="s">
        <v>0</v>
      </c>
      <c r="B1" s="30" t="s">
        <v>40</v>
      </c>
      <c r="C1" s="31" t="s">
        <v>48</v>
      </c>
      <c r="D1" s="19" t="s">
        <v>41</v>
      </c>
      <c r="E1" s="25" t="s">
        <v>42</v>
      </c>
      <c r="F1" s="32" t="s">
        <v>43</v>
      </c>
      <c r="G1" s="33" t="s">
        <v>44</v>
      </c>
      <c r="H1" s="23" t="s">
        <v>45</v>
      </c>
      <c r="I1" s="34" t="s">
        <v>46</v>
      </c>
      <c r="J1" s="24" t="s">
        <v>49</v>
      </c>
      <c r="K1" s="38" t="s">
        <v>50</v>
      </c>
    </row>
    <row r="2" spans="1:11" x14ac:dyDescent="0.25">
      <c r="A2" s="17">
        <v>1</v>
      </c>
      <c r="B2" s="6" t="s">
        <v>47</v>
      </c>
      <c r="C2" s="20">
        <v>1</v>
      </c>
      <c r="D2" s="5" t="s">
        <v>4</v>
      </c>
      <c r="E2" s="20">
        <v>3</v>
      </c>
      <c r="F2" s="20">
        <v>4</v>
      </c>
      <c r="G2" s="20">
        <v>3</v>
      </c>
      <c r="H2" s="20">
        <v>5</v>
      </c>
      <c r="I2" s="20">
        <v>4</v>
      </c>
      <c r="J2" s="20">
        <f t="shared" ref="J2:J32" si="0">SUM(E2:I2)</f>
        <v>19</v>
      </c>
      <c r="K2" s="39">
        <f t="shared" ref="K2:K32" si="1">AVERAGE(E2:I2)</f>
        <v>3.8</v>
      </c>
    </row>
    <row r="3" spans="1:11" x14ac:dyDescent="0.25">
      <c r="A3" s="17">
        <v>2</v>
      </c>
      <c r="B3" s="6" t="s">
        <v>47</v>
      </c>
      <c r="C3" s="20">
        <v>1</v>
      </c>
      <c r="D3" s="8" t="s">
        <v>5</v>
      </c>
      <c r="E3" s="20">
        <v>4</v>
      </c>
      <c r="F3" s="20">
        <v>4</v>
      </c>
      <c r="G3" s="20">
        <v>3</v>
      </c>
      <c r="H3" s="20">
        <v>4</v>
      </c>
      <c r="I3" s="20">
        <v>5</v>
      </c>
      <c r="J3" s="20">
        <f t="shared" si="0"/>
        <v>20</v>
      </c>
      <c r="K3" s="39">
        <f t="shared" si="1"/>
        <v>4</v>
      </c>
    </row>
    <row r="4" spans="1:11" x14ac:dyDescent="0.25">
      <c r="A4" s="17">
        <v>3</v>
      </c>
      <c r="B4" s="6" t="s">
        <v>47</v>
      </c>
      <c r="C4" s="20">
        <v>1</v>
      </c>
      <c r="D4" s="9" t="s">
        <v>6</v>
      </c>
      <c r="E4" s="20">
        <v>3</v>
      </c>
      <c r="F4" s="20">
        <v>3</v>
      </c>
      <c r="G4" s="20">
        <v>3</v>
      </c>
      <c r="H4" s="20">
        <v>3</v>
      </c>
      <c r="I4" s="20">
        <v>4</v>
      </c>
      <c r="J4" s="20">
        <f t="shared" si="0"/>
        <v>16</v>
      </c>
      <c r="K4" s="39">
        <f t="shared" si="1"/>
        <v>3.2</v>
      </c>
    </row>
    <row r="5" spans="1:11" x14ac:dyDescent="0.25">
      <c r="A5" s="17">
        <v>4</v>
      </c>
      <c r="B5" s="6" t="s">
        <v>47</v>
      </c>
      <c r="C5" s="20">
        <v>1</v>
      </c>
      <c r="D5" s="10" t="s">
        <v>7</v>
      </c>
      <c r="E5" s="20">
        <v>4</v>
      </c>
      <c r="F5" s="20">
        <v>4</v>
      </c>
      <c r="G5" s="20">
        <v>3</v>
      </c>
      <c r="H5" s="20">
        <v>3</v>
      </c>
      <c r="I5" s="20">
        <v>4</v>
      </c>
      <c r="J5" s="20">
        <f t="shared" si="0"/>
        <v>18</v>
      </c>
      <c r="K5" s="39">
        <f t="shared" si="1"/>
        <v>3.6</v>
      </c>
    </row>
    <row r="6" spans="1:11" x14ac:dyDescent="0.25">
      <c r="A6" s="17">
        <v>5</v>
      </c>
      <c r="B6" s="6" t="s">
        <v>47</v>
      </c>
      <c r="C6" s="20">
        <v>1</v>
      </c>
      <c r="D6" s="11" t="s">
        <v>8</v>
      </c>
      <c r="E6" s="20">
        <v>4</v>
      </c>
      <c r="F6" s="20">
        <v>5</v>
      </c>
      <c r="G6" s="20">
        <v>4</v>
      </c>
      <c r="H6" s="20">
        <v>4</v>
      </c>
      <c r="I6" s="20">
        <v>5</v>
      </c>
      <c r="J6" s="20">
        <f t="shared" si="0"/>
        <v>22</v>
      </c>
      <c r="K6" s="39">
        <f t="shared" si="1"/>
        <v>4.4000000000000004</v>
      </c>
    </row>
    <row r="7" spans="1:11" x14ac:dyDescent="0.25">
      <c r="A7" s="17">
        <v>6</v>
      </c>
      <c r="B7" s="6" t="s">
        <v>47</v>
      </c>
      <c r="C7" s="20">
        <v>1</v>
      </c>
      <c r="D7" s="11" t="s">
        <v>9</v>
      </c>
      <c r="E7" s="20">
        <v>3</v>
      </c>
      <c r="F7" s="20">
        <v>3</v>
      </c>
      <c r="G7" s="20">
        <v>3</v>
      </c>
      <c r="H7" s="20">
        <v>3</v>
      </c>
      <c r="I7" s="20">
        <v>4</v>
      </c>
      <c r="J7" s="20">
        <f t="shared" si="0"/>
        <v>16</v>
      </c>
      <c r="K7" s="39">
        <f t="shared" si="1"/>
        <v>3.2</v>
      </c>
    </row>
    <row r="8" spans="1:11" x14ac:dyDescent="0.25">
      <c r="A8" s="17">
        <v>7</v>
      </c>
      <c r="B8" s="6" t="s">
        <v>47</v>
      </c>
      <c r="C8" s="20">
        <v>2</v>
      </c>
      <c r="D8" s="12" t="s">
        <v>10</v>
      </c>
      <c r="E8" s="20">
        <v>5</v>
      </c>
      <c r="F8" s="20">
        <v>5</v>
      </c>
      <c r="G8" s="20">
        <v>4</v>
      </c>
      <c r="H8" s="20">
        <v>4</v>
      </c>
      <c r="I8" s="20">
        <v>5</v>
      </c>
      <c r="J8" s="20">
        <f t="shared" si="0"/>
        <v>23</v>
      </c>
      <c r="K8" s="39">
        <f t="shared" si="1"/>
        <v>4.5999999999999996</v>
      </c>
    </row>
    <row r="9" spans="1:11" x14ac:dyDescent="0.25">
      <c r="A9" s="17">
        <v>8</v>
      </c>
      <c r="B9" s="6" t="s">
        <v>47</v>
      </c>
      <c r="C9" s="20">
        <v>2</v>
      </c>
      <c r="D9" s="11" t="s">
        <v>11</v>
      </c>
      <c r="E9" s="20">
        <v>4</v>
      </c>
      <c r="F9" s="20">
        <v>4</v>
      </c>
      <c r="G9" s="20">
        <v>3</v>
      </c>
      <c r="H9" s="20">
        <v>3</v>
      </c>
      <c r="I9" s="20">
        <v>4</v>
      </c>
      <c r="J9" s="20">
        <f t="shared" si="0"/>
        <v>18</v>
      </c>
      <c r="K9" s="39">
        <f t="shared" si="1"/>
        <v>3.6</v>
      </c>
    </row>
    <row r="10" spans="1:11" x14ac:dyDescent="0.25">
      <c r="A10" s="17">
        <v>9</v>
      </c>
      <c r="B10" s="6" t="s">
        <v>47</v>
      </c>
      <c r="C10" s="20">
        <v>2</v>
      </c>
      <c r="D10" s="13" t="s">
        <v>12</v>
      </c>
      <c r="E10" s="20">
        <v>4</v>
      </c>
      <c r="F10" s="20">
        <v>3</v>
      </c>
      <c r="G10" s="20">
        <v>3</v>
      </c>
      <c r="H10" s="20">
        <v>3</v>
      </c>
      <c r="I10" s="20">
        <v>3</v>
      </c>
      <c r="J10" s="20">
        <f t="shared" si="0"/>
        <v>16</v>
      </c>
      <c r="K10" s="39">
        <f t="shared" si="1"/>
        <v>3.2</v>
      </c>
    </row>
    <row r="11" spans="1:11" x14ac:dyDescent="0.25">
      <c r="A11" s="17">
        <v>10</v>
      </c>
      <c r="B11" s="6" t="s">
        <v>47</v>
      </c>
      <c r="C11" s="20">
        <v>2</v>
      </c>
      <c r="D11" s="14" t="s">
        <v>13</v>
      </c>
      <c r="E11" s="20">
        <v>4</v>
      </c>
      <c r="F11" s="20">
        <v>5</v>
      </c>
      <c r="G11" s="20">
        <v>4</v>
      </c>
      <c r="H11" s="20">
        <v>5</v>
      </c>
      <c r="I11" s="20">
        <v>5</v>
      </c>
      <c r="J11" s="20">
        <f t="shared" si="0"/>
        <v>23</v>
      </c>
      <c r="K11" s="39">
        <f t="shared" si="1"/>
        <v>4.5999999999999996</v>
      </c>
    </row>
    <row r="12" spans="1:11" x14ac:dyDescent="0.25">
      <c r="A12" s="17">
        <v>11</v>
      </c>
      <c r="B12" s="6" t="s">
        <v>47</v>
      </c>
      <c r="C12" s="20">
        <v>2</v>
      </c>
      <c r="D12" s="11" t="s">
        <v>14</v>
      </c>
      <c r="E12" s="20">
        <v>4</v>
      </c>
      <c r="F12" s="20">
        <v>3</v>
      </c>
      <c r="G12" s="20">
        <v>3</v>
      </c>
      <c r="H12" s="20">
        <v>3</v>
      </c>
      <c r="I12" s="20">
        <v>4</v>
      </c>
      <c r="J12" s="20">
        <f t="shared" si="0"/>
        <v>17</v>
      </c>
      <c r="K12" s="39">
        <f t="shared" si="1"/>
        <v>3.4</v>
      </c>
    </row>
    <row r="13" spans="1:11" x14ac:dyDescent="0.25">
      <c r="A13" s="17">
        <v>12</v>
      </c>
      <c r="B13" s="6" t="s">
        <v>47</v>
      </c>
      <c r="C13" s="20">
        <v>3</v>
      </c>
      <c r="D13" s="11" t="s">
        <v>15</v>
      </c>
      <c r="E13" s="20">
        <v>4</v>
      </c>
      <c r="F13" s="20">
        <v>4</v>
      </c>
      <c r="G13" s="20">
        <v>4</v>
      </c>
      <c r="H13" s="20">
        <v>3</v>
      </c>
      <c r="I13" s="20">
        <v>4</v>
      </c>
      <c r="J13" s="20">
        <f t="shared" si="0"/>
        <v>19</v>
      </c>
      <c r="K13" s="39">
        <f t="shared" si="1"/>
        <v>3.8</v>
      </c>
    </row>
    <row r="14" spans="1:11" x14ac:dyDescent="0.25">
      <c r="A14" s="17">
        <v>13</v>
      </c>
      <c r="B14" s="6" t="s">
        <v>47</v>
      </c>
      <c r="C14" s="20">
        <v>3</v>
      </c>
      <c r="D14" s="11" t="s">
        <v>16</v>
      </c>
      <c r="E14" s="20">
        <v>2</v>
      </c>
      <c r="F14" s="20">
        <v>3</v>
      </c>
      <c r="G14" s="20">
        <v>4</v>
      </c>
      <c r="H14" s="20">
        <v>4</v>
      </c>
      <c r="I14" s="20">
        <v>4</v>
      </c>
      <c r="J14" s="20">
        <f t="shared" si="0"/>
        <v>17</v>
      </c>
      <c r="K14" s="39">
        <f t="shared" si="1"/>
        <v>3.4</v>
      </c>
    </row>
    <row r="15" spans="1:11" x14ac:dyDescent="0.25">
      <c r="A15" s="17">
        <v>14</v>
      </c>
      <c r="B15" s="6" t="s">
        <v>47</v>
      </c>
      <c r="C15" s="20">
        <v>3</v>
      </c>
      <c r="D15" s="5" t="s">
        <v>17</v>
      </c>
      <c r="E15" s="20">
        <v>4</v>
      </c>
      <c r="F15" s="20">
        <v>4</v>
      </c>
      <c r="G15" s="20">
        <v>5</v>
      </c>
      <c r="H15" s="20">
        <v>3</v>
      </c>
      <c r="I15" s="20">
        <v>4</v>
      </c>
      <c r="J15" s="20">
        <f t="shared" si="0"/>
        <v>20</v>
      </c>
      <c r="K15" s="39">
        <f t="shared" si="1"/>
        <v>4</v>
      </c>
    </row>
    <row r="16" spans="1:11" x14ac:dyDescent="0.25">
      <c r="A16" s="17">
        <v>15</v>
      </c>
      <c r="B16" s="6" t="s">
        <v>47</v>
      </c>
      <c r="C16" s="20">
        <v>3</v>
      </c>
      <c r="D16" s="11" t="s">
        <v>18</v>
      </c>
      <c r="E16" s="20">
        <v>3</v>
      </c>
      <c r="F16" s="20">
        <v>3</v>
      </c>
      <c r="G16" s="20">
        <v>3</v>
      </c>
      <c r="H16" s="20">
        <v>3</v>
      </c>
      <c r="I16" s="20">
        <v>3</v>
      </c>
      <c r="J16" s="20">
        <f t="shared" si="0"/>
        <v>15</v>
      </c>
      <c r="K16" s="39">
        <f t="shared" si="1"/>
        <v>3</v>
      </c>
    </row>
    <row r="17" spans="1:11" x14ac:dyDescent="0.25">
      <c r="A17" s="17">
        <v>16</v>
      </c>
      <c r="B17" s="6" t="s">
        <v>47</v>
      </c>
      <c r="C17" s="20">
        <v>3</v>
      </c>
      <c r="D17" s="11" t="s">
        <v>19</v>
      </c>
      <c r="E17" s="20">
        <v>3</v>
      </c>
      <c r="F17" s="20">
        <v>4</v>
      </c>
      <c r="G17" s="20">
        <v>3</v>
      </c>
      <c r="H17" s="20">
        <v>4</v>
      </c>
      <c r="I17" s="20">
        <v>3</v>
      </c>
      <c r="J17" s="20">
        <f t="shared" si="0"/>
        <v>17</v>
      </c>
      <c r="K17" s="39">
        <f t="shared" si="1"/>
        <v>3.4</v>
      </c>
    </row>
    <row r="18" spans="1:11" x14ac:dyDescent="0.25">
      <c r="A18" s="17">
        <v>17</v>
      </c>
      <c r="B18" s="6" t="s">
        <v>47</v>
      </c>
      <c r="C18" s="20">
        <v>4</v>
      </c>
      <c r="D18" s="11" t="s">
        <v>20</v>
      </c>
      <c r="E18" s="20">
        <v>3</v>
      </c>
      <c r="F18" s="20">
        <v>3</v>
      </c>
      <c r="G18" s="20">
        <v>3</v>
      </c>
      <c r="H18" s="20">
        <v>3</v>
      </c>
      <c r="I18" s="20">
        <v>3</v>
      </c>
      <c r="J18" s="20">
        <f t="shared" si="0"/>
        <v>15</v>
      </c>
      <c r="K18" s="39">
        <f t="shared" si="1"/>
        <v>3</v>
      </c>
    </row>
    <row r="19" spans="1:11" x14ac:dyDescent="0.25">
      <c r="A19" s="17">
        <v>18</v>
      </c>
      <c r="B19" s="6" t="s">
        <v>47</v>
      </c>
      <c r="C19" s="20">
        <v>4</v>
      </c>
      <c r="D19" s="15" t="s">
        <v>21</v>
      </c>
      <c r="E19" s="20">
        <v>4</v>
      </c>
      <c r="F19" s="20">
        <v>3</v>
      </c>
      <c r="G19" s="20">
        <v>4</v>
      </c>
      <c r="H19" s="20">
        <v>4</v>
      </c>
      <c r="I19" s="20">
        <v>4</v>
      </c>
      <c r="J19" s="20">
        <f t="shared" si="0"/>
        <v>19</v>
      </c>
      <c r="K19" s="39">
        <f t="shared" si="1"/>
        <v>3.8</v>
      </c>
    </row>
    <row r="20" spans="1:11" x14ac:dyDescent="0.25">
      <c r="A20" s="17">
        <v>19</v>
      </c>
      <c r="B20" s="6" t="s">
        <v>47</v>
      </c>
      <c r="C20" s="20">
        <v>4</v>
      </c>
      <c r="D20" s="11" t="s">
        <v>22</v>
      </c>
      <c r="E20" s="20">
        <v>2</v>
      </c>
      <c r="F20" s="20">
        <v>2</v>
      </c>
      <c r="G20" s="20">
        <v>3</v>
      </c>
      <c r="H20" s="20">
        <v>2</v>
      </c>
      <c r="I20" s="20">
        <v>3</v>
      </c>
      <c r="J20" s="20">
        <f t="shared" si="0"/>
        <v>12</v>
      </c>
      <c r="K20" s="39">
        <f t="shared" si="1"/>
        <v>2.4</v>
      </c>
    </row>
    <row r="21" spans="1:11" x14ac:dyDescent="0.25">
      <c r="A21" s="17">
        <v>20</v>
      </c>
      <c r="B21" s="6" t="s">
        <v>47</v>
      </c>
      <c r="C21" s="20">
        <v>4</v>
      </c>
      <c r="D21" s="11" t="s">
        <v>23</v>
      </c>
      <c r="E21" s="20">
        <v>5</v>
      </c>
      <c r="F21" s="20">
        <v>5</v>
      </c>
      <c r="G21" s="20">
        <v>3</v>
      </c>
      <c r="H21" s="20">
        <v>3</v>
      </c>
      <c r="I21" s="20">
        <v>4</v>
      </c>
      <c r="J21" s="20">
        <f t="shared" si="0"/>
        <v>20</v>
      </c>
      <c r="K21" s="39">
        <f t="shared" si="1"/>
        <v>4</v>
      </c>
    </row>
    <row r="22" spans="1:11" x14ac:dyDescent="0.25">
      <c r="A22" s="17">
        <v>21</v>
      </c>
      <c r="B22" s="6" t="s">
        <v>47</v>
      </c>
      <c r="C22" s="20">
        <v>4</v>
      </c>
      <c r="D22" s="11" t="s">
        <v>24</v>
      </c>
      <c r="E22" s="20">
        <v>4</v>
      </c>
      <c r="F22" s="20">
        <v>4</v>
      </c>
      <c r="G22" s="20">
        <v>3</v>
      </c>
      <c r="H22" s="20">
        <v>3</v>
      </c>
      <c r="I22" s="20">
        <v>4</v>
      </c>
      <c r="J22" s="20">
        <f t="shared" si="0"/>
        <v>18</v>
      </c>
      <c r="K22" s="39">
        <f t="shared" si="1"/>
        <v>3.6</v>
      </c>
    </row>
    <row r="23" spans="1:11" x14ac:dyDescent="0.25">
      <c r="A23" s="17">
        <v>22</v>
      </c>
      <c r="B23" s="6" t="s">
        <v>47</v>
      </c>
      <c r="C23" s="20">
        <v>5</v>
      </c>
      <c r="D23" s="11" t="s">
        <v>25</v>
      </c>
      <c r="E23" s="20">
        <v>3</v>
      </c>
      <c r="F23" s="20">
        <v>3</v>
      </c>
      <c r="G23" s="20">
        <v>3</v>
      </c>
      <c r="H23" s="20">
        <v>2</v>
      </c>
      <c r="I23" s="20">
        <v>3</v>
      </c>
      <c r="J23" s="20">
        <f t="shared" si="0"/>
        <v>14</v>
      </c>
      <c r="K23" s="39">
        <f t="shared" si="1"/>
        <v>2.8</v>
      </c>
    </row>
    <row r="24" spans="1:11" x14ac:dyDescent="0.25">
      <c r="A24" s="17">
        <v>23</v>
      </c>
      <c r="B24" s="6" t="s">
        <v>47</v>
      </c>
      <c r="C24" s="20">
        <v>5</v>
      </c>
      <c r="D24" s="11" t="s">
        <v>26</v>
      </c>
      <c r="E24" s="20">
        <v>2</v>
      </c>
      <c r="F24" s="20">
        <v>2</v>
      </c>
      <c r="G24" s="20">
        <v>3</v>
      </c>
      <c r="H24" s="20">
        <v>3</v>
      </c>
      <c r="I24" s="20">
        <v>3</v>
      </c>
      <c r="J24" s="20">
        <f t="shared" si="0"/>
        <v>13</v>
      </c>
      <c r="K24" s="39">
        <f t="shared" si="1"/>
        <v>2.6</v>
      </c>
    </row>
    <row r="25" spans="1:11" x14ac:dyDescent="0.25">
      <c r="A25" s="17">
        <v>24</v>
      </c>
      <c r="B25" s="6" t="s">
        <v>47</v>
      </c>
      <c r="C25" s="20">
        <v>5</v>
      </c>
      <c r="D25" s="11" t="s">
        <v>27</v>
      </c>
      <c r="E25" s="20">
        <v>4</v>
      </c>
      <c r="F25" s="20">
        <v>4</v>
      </c>
      <c r="G25" s="20">
        <v>4</v>
      </c>
      <c r="H25" s="20">
        <v>3</v>
      </c>
      <c r="I25" s="20">
        <v>4</v>
      </c>
      <c r="J25" s="20">
        <f t="shared" si="0"/>
        <v>19</v>
      </c>
      <c r="K25" s="39">
        <f t="shared" si="1"/>
        <v>3.8</v>
      </c>
    </row>
    <row r="26" spans="1:11" x14ac:dyDescent="0.25">
      <c r="A26" s="17">
        <v>25</v>
      </c>
      <c r="B26" s="6" t="s">
        <v>47</v>
      </c>
      <c r="C26" s="20">
        <v>5</v>
      </c>
      <c r="D26" s="11" t="s">
        <v>28</v>
      </c>
      <c r="E26" s="20">
        <v>5</v>
      </c>
      <c r="F26" s="20">
        <v>4</v>
      </c>
      <c r="G26" s="20">
        <v>5</v>
      </c>
      <c r="H26" s="20">
        <v>4</v>
      </c>
      <c r="I26" s="20">
        <v>5</v>
      </c>
      <c r="J26" s="20">
        <f t="shared" si="0"/>
        <v>23</v>
      </c>
      <c r="K26" s="39">
        <f t="shared" si="1"/>
        <v>4.5999999999999996</v>
      </c>
    </row>
    <row r="27" spans="1:11" x14ac:dyDescent="0.25">
      <c r="A27" s="17">
        <v>26</v>
      </c>
      <c r="B27" s="6" t="s">
        <v>47</v>
      </c>
      <c r="C27" s="20">
        <v>5</v>
      </c>
      <c r="D27" s="11" t="s">
        <v>29</v>
      </c>
      <c r="E27" s="20">
        <v>4</v>
      </c>
      <c r="F27" s="20">
        <v>5</v>
      </c>
      <c r="G27" s="20">
        <v>5</v>
      </c>
      <c r="H27" s="20">
        <v>3</v>
      </c>
      <c r="I27" s="20">
        <v>4</v>
      </c>
      <c r="J27" s="20">
        <f t="shared" si="0"/>
        <v>21</v>
      </c>
      <c r="K27" s="39">
        <f t="shared" si="1"/>
        <v>4.2</v>
      </c>
    </row>
    <row r="28" spans="1:11" x14ac:dyDescent="0.25">
      <c r="A28" s="17">
        <v>27</v>
      </c>
      <c r="B28" s="6" t="s">
        <v>47</v>
      </c>
      <c r="C28" s="20">
        <v>6</v>
      </c>
      <c r="D28" s="5" t="s">
        <v>30</v>
      </c>
      <c r="E28" s="20">
        <v>4</v>
      </c>
      <c r="F28" s="20">
        <v>4</v>
      </c>
      <c r="G28" s="20">
        <v>3</v>
      </c>
      <c r="H28" s="20">
        <v>2</v>
      </c>
      <c r="I28" s="20">
        <v>4</v>
      </c>
      <c r="J28" s="20">
        <f t="shared" si="0"/>
        <v>17</v>
      </c>
      <c r="K28" s="39">
        <f t="shared" si="1"/>
        <v>3.4</v>
      </c>
    </row>
    <row r="29" spans="1:11" x14ac:dyDescent="0.25">
      <c r="A29" s="17">
        <v>28</v>
      </c>
      <c r="B29" s="6" t="s">
        <v>47</v>
      </c>
      <c r="C29" s="20">
        <v>6</v>
      </c>
      <c r="D29" s="12" t="s">
        <v>31</v>
      </c>
      <c r="E29" s="20">
        <v>3</v>
      </c>
      <c r="F29" s="20">
        <v>4</v>
      </c>
      <c r="G29" s="20">
        <v>3</v>
      </c>
      <c r="H29" s="20">
        <v>3</v>
      </c>
      <c r="I29" s="20">
        <v>4</v>
      </c>
      <c r="J29" s="20">
        <f t="shared" si="0"/>
        <v>17</v>
      </c>
      <c r="K29" s="39">
        <f t="shared" si="1"/>
        <v>3.4</v>
      </c>
    </row>
    <row r="30" spans="1:11" x14ac:dyDescent="0.25">
      <c r="A30" s="17">
        <v>29</v>
      </c>
      <c r="B30" s="6" t="s">
        <v>47</v>
      </c>
      <c r="C30" s="20">
        <v>6</v>
      </c>
      <c r="D30" s="9" t="s">
        <v>32</v>
      </c>
      <c r="E30" s="20">
        <v>4</v>
      </c>
      <c r="F30" s="20">
        <v>4</v>
      </c>
      <c r="G30" s="20">
        <v>4</v>
      </c>
      <c r="H30" s="20">
        <v>4</v>
      </c>
      <c r="I30" s="20">
        <v>4</v>
      </c>
      <c r="J30" s="20">
        <f t="shared" si="0"/>
        <v>20</v>
      </c>
      <c r="K30" s="39">
        <f t="shared" si="1"/>
        <v>4</v>
      </c>
    </row>
    <row r="31" spans="1:11" x14ac:dyDescent="0.25">
      <c r="A31" s="17">
        <v>30</v>
      </c>
      <c r="B31" s="6" t="s">
        <v>47</v>
      </c>
      <c r="C31" s="20">
        <v>6</v>
      </c>
      <c r="D31" s="9" t="s">
        <v>33</v>
      </c>
      <c r="E31" s="20">
        <v>5</v>
      </c>
      <c r="F31" s="20">
        <v>4</v>
      </c>
      <c r="G31" s="20">
        <v>3</v>
      </c>
      <c r="H31" s="20">
        <v>4</v>
      </c>
      <c r="I31" s="20">
        <v>4</v>
      </c>
      <c r="J31" s="20">
        <f t="shared" si="0"/>
        <v>20</v>
      </c>
      <c r="K31" s="39">
        <f t="shared" si="1"/>
        <v>4</v>
      </c>
    </row>
    <row r="32" spans="1:11" x14ac:dyDescent="0.25">
      <c r="A32" s="17">
        <v>31</v>
      </c>
      <c r="B32" s="6" t="s">
        <v>47</v>
      </c>
      <c r="C32" s="20">
        <v>6</v>
      </c>
      <c r="D32" s="18" t="s">
        <v>34</v>
      </c>
      <c r="E32" s="20">
        <v>2</v>
      </c>
      <c r="F32" s="20">
        <v>2</v>
      </c>
      <c r="G32" s="20">
        <v>4</v>
      </c>
      <c r="H32" s="20">
        <v>3</v>
      </c>
      <c r="I32" s="20">
        <v>3</v>
      </c>
      <c r="J32" s="20">
        <f t="shared" si="0"/>
        <v>14</v>
      </c>
      <c r="K32" s="39">
        <f t="shared" si="1"/>
        <v>2.8</v>
      </c>
    </row>
    <row r="33" spans="4:11" x14ac:dyDescent="0.25">
      <c r="D33" t="s">
        <v>36</v>
      </c>
      <c r="E33">
        <f>AVERAGE(E2:E32)</f>
        <v>3.6129032258064515</v>
      </c>
      <c r="F33">
        <f>AVERAGE(F2:F32)</f>
        <v>3.6774193548387095</v>
      </c>
      <c r="G33">
        <f>AVERAGE(G2:G32)</f>
        <v>3.4838709677419355</v>
      </c>
      <c r="H33">
        <f>AVERAGE(H2:H32)</f>
        <v>3.3225806451612905</v>
      </c>
      <c r="I33">
        <f>AVERAGE(I2:I32)</f>
        <v>3.903225806451613</v>
      </c>
      <c r="K33" s="40">
        <f>AVERAGE(K2:K32)</f>
        <v>3.5999999999999996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PRETEST POSTTEST</vt:lpstr>
      <vt:lpstr>ASUMSI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2025-07-02T08:05:26Z</dcterms:created>
  <dcterms:modified xsi:type="dcterms:W3CDTF">2025-07-31T06:59:13Z</dcterms:modified>
</cp:coreProperties>
</file>